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07"/>
  <workbookPr/>
  <mc:AlternateContent xmlns:mc="http://schemas.openxmlformats.org/markup-compatibility/2006">
    <mc:Choice Requires="x15">
      <x15ac:absPath xmlns:x15ac="http://schemas.microsoft.com/office/spreadsheetml/2010/11/ac" url="https://umeauniversity-my.sharepoint.com/personal/lale0016_ad_umu_se/Documents/Skrivbordet/Useful files/"/>
    </mc:Choice>
  </mc:AlternateContent>
  <xr:revisionPtr revIDLastSave="0" documentId="8_{754BF573-3B0A-4E08-A273-4D6BF644DBA1}" xr6:coauthVersionLast="47" xr6:coauthVersionMax="47" xr10:uidLastSave="{00000000-0000-0000-0000-000000000000}"/>
  <bookViews>
    <workbookView xWindow="0" yWindow="0" windowWidth="38400" windowHeight="17730" xr2:uid="{00000000-000D-0000-FFFF-FFFF00000000}"/>
  </bookViews>
  <sheets>
    <sheet name="Beräkningsmall" sheetId="5" r:id="rId1"/>
    <sheet name="Ifyllt exempel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C11" i="5"/>
  <c r="B14" i="1" l="1"/>
  <c r="B15" i="1"/>
  <c r="C13" i="1"/>
  <c r="C12" i="1"/>
  <c r="C11" i="1"/>
  <c r="C10" i="1"/>
  <c r="B16" i="1" l="1"/>
  <c r="C16" i="1"/>
  <c r="B18" i="1" l="1"/>
  <c r="B8" i="5"/>
  <c r="C14" i="5" l="1"/>
  <c r="C13" i="5"/>
  <c r="C12" i="5"/>
  <c r="B9" i="5"/>
  <c r="B15" i="5" s="1"/>
  <c r="B16" i="5" l="1"/>
  <c r="C17" i="5"/>
  <c r="B17" i="5" l="1"/>
  <c r="B19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Ingela Westerlund</author>
    <author>Carina H</author>
    <author>Carina Henningsson</author>
    <author>Kristina Strindlund</author>
  </authors>
  <commentList>
    <comment ref="F6" authorId="0" shapeId="0" xr:uid="{00000000-0006-0000-0000-000001000000}">
      <text>
        <r>
          <rPr>
            <sz val="9"/>
            <color indexed="81"/>
            <rFont val="Tahoma"/>
            <family val="2"/>
          </rPr>
          <t>Enligt</t>
        </r>
        <r>
          <rPr>
            <i/>
            <sz val="9"/>
            <color indexed="81"/>
            <rFont val="Tahoma"/>
            <family val="2"/>
          </rPr>
          <t xml:space="preserve">" Regler och rutiner för medfinansiering av universitetsgemensamma kostnader" </t>
        </r>
        <r>
          <rPr>
            <sz val="9"/>
            <color indexed="81"/>
            <rFont val="Tahoma"/>
            <family val="2"/>
          </rPr>
          <t>Dnr FS 1.1.-2056-18</t>
        </r>
      </text>
    </comment>
    <comment ref="F7" authorId="1" shapeId="0" xr:uid="{00000000-0006-0000-0000-000002000000}">
      <text>
        <r>
          <rPr>
            <sz val="11"/>
            <color theme="1"/>
            <rFont val="Calibri"/>
            <family val="2"/>
            <scheme val="minor"/>
          </rPr>
          <t>Avser år 2022</t>
        </r>
      </text>
    </comment>
    <comment ref="F8" authorId="2" shapeId="0" xr:uid="{00000000-0006-0000-0000-000003000000}">
      <text>
        <r>
          <rPr>
            <sz val="9"/>
            <color indexed="81"/>
            <rFont val="Tahoma"/>
            <family val="2"/>
          </rPr>
          <t>Ange egen nivå för institutionens lokalkostnadspåslag i procent. 
Om beräkning baseras på faktisk kostnad, fyll i beloppet direkt i tkr i cell C11.</t>
        </r>
      </text>
    </comment>
    <comment ref="F9" authorId="0" shapeId="0" xr:uid="{00000000-0006-0000-0000-000004000000}">
      <text>
        <r>
          <rPr>
            <sz val="11"/>
            <color theme="1"/>
            <rFont val="Calibri"/>
            <family val="2"/>
            <scheme val="minor"/>
          </rPr>
          <t>Fast procentsats UGEM för 2022</t>
        </r>
      </text>
    </comment>
    <comment ref="F10" authorId="3" shapeId="0" xr:uid="{00000000-0006-0000-0000-000005000000}">
      <text>
        <r>
          <rPr>
            <sz val="11"/>
            <color theme="1"/>
            <rFont val="Calibri"/>
            <family val="2"/>
            <scheme val="minor"/>
          </rPr>
          <t xml:space="preserve">Ange procentsatsen för din fakultet för FGEM
</t>
        </r>
      </text>
    </comment>
    <comment ref="C11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Faktiskt belopp för lokalkostnad kan fyllas i direkt här i tkr om procentpåslag ej tillämpas. 
</t>
        </r>
      </text>
    </comment>
    <comment ref="F11" authorId="3" shapeId="0" xr:uid="{00000000-0006-0000-0000-000007000000}">
      <text>
        <r>
          <rPr>
            <sz val="11"/>
            <color theme="1"/>
            <rFont val="Calibri"/>
            <family val="2"/>
            <scheme val="minor"/>
          </rPr>
          <t xml:space="preserve">Ange procentsats för IGEM för din institution/enhet
</t>
        </r>
      </text>
    </comment>
    <comment ref="A15" authorId="0" shapeId="0" xr:uid="{00000000-0006-0000-0000-000008000000}">
      <text>
        <r>
          <rPr>
            <sz val="9"/>
            <color indexed="81"/>
            <rFont val="Tahoma"/>
            <family val="2"/>
          </rPr>
          <t xml:space="preserve">Endast utfall om bidraget uppgår till i genomsnitt 1 mnkr/år då detta är kriteriet för medfinansiering enligt nedanstående regler.  
</t>
        </r>
      </text>
    </comment>
    <comment ref="A16" authorId="0" shapeId="0" xr:uid="{00000000-0006-0000-0000-000009000000}">
      <text>
        <r>
          <rPr>
            <sz val="9"/>
            <color indexed="81"/>
            <rFont val="Tahoma"/>
            <family val="2"/>
          </rPr>
          <t xml:space="preserve">Endast utfall om bidraget uppgår till i genomsnitt 1 mnkr/år då detta är kriteriet för medfinansiering enligt nedanstående regler. 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Ingela Westerlund</author>
    <author>Carina H</author>
    <author>Carina Henningsson</author>
    <author>Kristina Strindlund</author>
  </authors>
  <commentList>
    <comment ref="F5" authorId="0" shapeId="0" xr:uid="{00000000-0006-0000-0100-000001000000}">
      <text>
        <r>
          <rPr>
            <sz val="9"/>
            <color indexed="81"/>
            <rFont val="Tahoma"/>
            <family val="2"/>
          </rPr>
          <t>Enligt</t>
        </r>
        <r>
          <rPr>
            <i/>
            <sz val="9"/>
            <color indexed="81"/>
            <rFont val="Tahoma"/>
            <family val="2"/>
          </rPr>
          <t xml:space="preserve">" Regler och rutiner för medfinansiering av universitetsgemensamma kostnader" </t>
        </r>
        <r>
          <rPr>
            <sz val="9"/>
            <color indexed="81"/>
            <rFont val="Tahoma"/>
            <family val="2"/>
          </rPr>
          <t>Dnr FS 1.1.-2056-18</t>
        </r>
      </text>
    </comment>
    <comment ref="F6" authorId="1" shapeId="0" xr:uid="{00000000-0006-0000-0100-000002000000}">
      <text>
        <r>
          <rPr>
            <sz val="11"/>
            <color theme="1"/>
            <rFont val="Calibri"/>
            <family val="2"/>
            <scheme val="minor"/>
          </rPr>
          <t>Avser år 2022</t>
        </r>
      </text>
    </comment>
    <comment ref="F7" authorId="2" shapeId="0" xr:uid="{00000000-0006-0000-0100-000003000000}">
      <text>
        <r>
          <rPr>
            <sz val="9"/>
            <color indexed="81"/>
            <rFont val="Tahoma"/>
            <family val="2"/>
          </rPr>
          <t>Ange egen nivå för institutionens lokalkostnadspåslag i procent. 
Om beräkning baseras på faktisk kostnad, fyll i beloppet direkt i tkr i cell C11.</t>
        </r>
      </text>
    </comment>
    <comment ref="F8" authorId="0" shapeId="0" xr:uid="{00000000-0006-0000-0100-000004000000}">
      <text>
        <r>
          <rPr>
            <sz val="11"/>
            <color theme="1"/>
            <rFont val="Calibri"/>
            <family val="2"/>
            <scheme val="minor"/>
          </rPr>
          <t>Fast procentsats UGEM för 2022</t>
        </r>
      </text>
    </comment>
    <comment ref="F9" authorId="3" shapeId="0" xr:uid="{00000000-0006-0000-0100-000005000000}">
      <text>
        <r>
          <rPr>
            <sz val="11"/>
            <color theme="1"/>
            <rFont val="Calibri"/>
            <family val="2"/>
            <scheme val="minor"/>
          </rPr>
          <t xml:space="preserve">Ange procentsatsen för din fakultet för FGEM
</t>
        </r>
      </text>
    </comment>
    <comment ref="F10" authorId="3" shapeId="0" xr:uid="{00000000-0006-0000-0100-000006000000}">
      <text>
        <r>
          <rPr>
            <sz val="11"/>
            <color theme="1"/>
            <rFont val="Calibri"/>
            <family val="2"/>
            <scheme val="minor"/>
          </rPr>
          <t xml:space="preserve">Ange procentsats för IGEM för din institution/enhet
</t>
        </r>
      </text>
    </comment>
  </commentList>
</comments>
</file>

<file path=xl/sharedStrings.xml><?xml version="1.0" encoding="utf-8"?>
<sst xmlns="http://schemas.openxmlformats.org/spreadsheetml/2006/main" count="55" uniqueCount="31">
  <si>
    <t xml:space="preserve">Beräkningsmall för medfinansiering av HEU-projekt där EU godkänner 25 % overhead </t>
  </si>
  <si>
    <t>Fyll i gröna rutor med aktuella uppgifter</t>
  </si>
  <si>
    <t>Godkänd OH-nivå</t>
  </si>
  <si>
    <t>UmU ersättningssnivå</t>
  </si>
  <si>
    <t>Intäkt, tkr</t>
  </si>
  <si>
    <t>Kostnad, tkr</t>
  </si>
  <si>
    <t>UmU medfinansieringsnivå</t>
  </si>
  <si>
    <t>EU-bidrag för direkta kostnader</t>
  </si>
  <si>
    <t>Institutionens lokalkostnadsnivå</t>
  </si>
  <si>
    <t xml:space="preserve">EU-bidrag för OH </t>
  </si>
  <si>
    <t>Institutionens procentpåslag för UGEM</t>
  </si>
  <si>
    <t>Direkta löne- och driftskostnader</t>
  </si>
  <si>
    <t>Institutionens procentpåslag för FGEM</t>
  </si>
  <si>
    <t>Lokalkostnader</t>
  </si>
  <si>
    <t>Institutionens procentpåslag för IGEM</t>
  </si>
  <si>
    <t>Indirekta kostnader UGEM</t>
  </si>
  <si>
    <t>Indirekta kostnader FGEM</t>
  </si>
  <si>
    <t>Indirekta kostnader IGEM</t>
  </si>
  <si>
    <t>Medfinansiering UGEM</t>
  </si>
  <si>
    <t>Medfinansiering FGEM</t>
  </si>
  <si>
    <t>Summa</t>
  </si>
  <si>
    <t>Återstår för institutionen att medfinansiera</t>
  </si>
  <si>
    <t>I dokumentet "Regler och rutiner för medfinansiering av gemensamma kostnader (Bilaga 1: Specificering av medfinansiering av gemensamma kostnader för år 2023),"</t>
  </si>
  <si>
    <t xml:space="preserve">regleras när medfinansiering av universitetsgemensamma kostnader kan ske. Huvudregeln är att finansiär skall bidra till full kostnadstäckning </t>
  </si>
  <si>
    <t xml:space="preserve">men i det fall ett av de tre kriterierna beskrivna i regeln uppfylls, tillsammans med att projektet omsluter i genomsnitt 1 mnkr/år under kontraktsperioden, kan medfinansiering ske. </t>
  </si>
  <si>
    <t xml:space="preserve">I bilagan anges även ett antal finansiärer som bedöms särskilt prioriterade och därför medges medfinansiering utan ytterligare prövning. </t>
  </si>
  <si>
    <t>Regler och rutiner för medfinansiering av gemensamma kostnader (Dnr: 1.3.2-602-22). Bilaga 1: Specificering av medfinansiering av gemensamma kostnader för år 2023.</t>
  </si>
  <si>
    <t>https://www.umu.se/regelverk/styrning-planering-och-uppfoljning/regler-och-rutiner-for-medfinansiering-av-gemensamma-kostnader/</t>
  </si>
  <si>
    <t>Beräkningsmall för medfinansiering av HEU-projekt där EU godkänner 25 % overhead och institutionen betalar lokalkostnader - ifyllt exempel</t>
  </si>
  <si>
    <t>EU-bidrag OH</t>
  </si>
  <si>
    <t xml:space="preserve">Återstår för institutionen att medfinansiera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</si>
</sst>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>
    <font>
      <sz val="11"/>
      <color theme="1"/>
      <name val="Calibri"/>
      <family val="2"/>
      <scheme val="minor"/>
    </font>
    <font>
      <sz val="10"/>
      <name val="MS Sans Serif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9" fontId="0" fillId="0" borderId="1" xfId="0" applyNumberFormat="1" applyBorder="1"/>
    <xf numFmtId="164" fontId="0" fillId="0" borderId="0" xfId="0" applyNumberFormat="1"/>
    <xf numFmtId="3" fontId="0" fillId="2" borderId="1" xfId="0" applyNumberFormat="1" applyFill="1" applyBorder="1"/>
    <xf numFmtId="164" fontId="0" fillId="2" borderId="1" xfId="0" applyNumberFormat="1" applyFill="1" applyBorder="1"/>
    <xf numFmtId="0" fontId="4" fillId="2" borderId="0" xfId="0" applyFont="1" applyFill="1"/>
    <xf numFmtId="3" fontId="5" fillId="3" borderId="2" xfId="0" applyNumberFormat="1" applyFont="1" applyFill="1" applyBorder="1" applyAlignment="1">
      <alignment horizontal="right"/>
    </xf>
    <xf numFmtId="0" fontId="5" fillId="0" borderId="1" xfId="0" applyFont="1" applyBorder="1"/>
    <xf numFmtId="3" fontId="5" fillId="0" borderId="1" xfId="0" applyNumberFormat="1" applyFont="1" applyBorder="1"/>
    <xf numFmtId="0" fontId="7" fillId="0" borderId="0" xfId="0" applyFont="1"/>
    <xf numFmtId="0" fontId="0" fillId="4" borderId="8" xfId="0" applyFill="1" applyBorder="1"/>
    <xf numFmtId="3" fontId="0" fillId="4" borderId="0" xfId="0" applyNumberFormat="1" applyFill="1"/>
    <xf numFmtId="0" fontId="0" fillId="4" borderId="0" xfId="0" applyFill="1"/>
    <xf numFmtId="0" fontId="0" fillId="4" borderId="9" xfId="0" applyFill="1" applyBorder="1"/>
    <xf numFmtId="0" fontId="0" fillId="4" borderId="5" xfId="0" applyFill="1" applyBorder="1"/>
    <xf numFmtId="3" fontId="0" fillId="4" borderId="6" xfId="0" applyNumberFormat="1" applyFill="1" applyBorder="1"/>
    <xf numFmtId="0" fontId="0" fillId="4" borderId="6" xfId="0" applyFill="1" applyBorder="1"/>
    <xf numFmtId="0" fontId="0" fillId="4" borderId="7" xfId="0" applyFill="1" applyBorder="1"/>
    <xf numFmtId="0" fontId="9" fillId="4" borderId="10" xfId="2" applyFont="1" applyFill="1" applyBorder="1"/>
    <xf numFmtId="3" fontId="0" fillId="4" borderId="11" xfId="0" applyNumberFormat="1" applyFill="1" applyBorder="1"/>
    <xf numFmtId="0" fontId="0" fillId="4" borderId="11" xfId="0" applyFill="1" applyBorder="1"/>
    <xf numFmtId="0" fontId="0" fillId="4" borderId="12" xfId="0" applyFill="1" applyBorder="1"/>
    <xf numFmtId="3" fontId="0" fillId="4" borderId="1" xfId="0" applyNumberFormat="1" applyFill="1" applyBorder="1" applyAlignment="1">
      <alignment horizontal="right"/>
    </xf>
    <xf numFmtId="9" fontId="0" fillId="2" borderId="1" xfId="3" applyFont="1" applyFill="1" applyBorder="1"/>
    <xf numFmtId="3" fontId="0" fillId="4" borderId="1" xfId="0" applyNumberFormat="1" applyFill="1" applyBorder="1"/>
    <xf numFmtId="10" fontId="0" fillId="0" borderId="1" xfId="0" applyNumberFormat="1" applyBorder="1" applyAlignment="1">
      <alignment wrapText="1"/>
    </xf>
    <xf numFmtId="3" fontId="0" fillId="5" borderId="1" xfId="0" applyNumberFormat="1" applyFill="1" applyBorder="1"/>
    <xf numFmtId="164" fontId="0" fillId="2" borderId="1" xfId="0" applyNumberFormat="1" applyFill="1" applyBorder="1" applyAlignment="1">
      <alignment wrapText="1"/>
    </xf>
    <xf numFmtId="164" fontId="0" fillId="6" borderId="1" xfId="0" applyNumberFormat="1" applyFill="1" applyBorder="1"/>
    <xf numFmtId="0" fontId="5" fillId="0" borderId="0" xfId="0" applyFont="1"/>
    <xf numFmtId="3" fontId="0" fillId="0" borderId="4" xfId="0" applyNumberFormat="1" applyBorder="1" applyAlignment="1"/>
    <xf numFmtId="0" fontId="0" fillId="0" borderId="3" xfId="0" applyBorder="1" applyAlignment="1"/>
  </cellXfs>
  <cellStyles count="4">
    <cellStyle name="Hyperlänk" xfId="2" builtinId="8"/>
    <cellStyle name="Normal" xfId="0" builtinId="0"/>
    <cellStyle name="Normal 2" xfId="1" xr:uid="{00000000-0005-0000-0000-000002000000}"/>
    <cellStyle name="Pro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5"/>
  <sheetViews>
    <sheetView tabSelected="1" zoomScaleNormal="100" workbookViewId="0">
      <selection activeCell="A31" sqref="A31"/>
    </sheetView>
  </sheetViews>
  <sheetFormatPr defaultRowHeight="14.45"/>
  <cols>
    <col min="1" max="1" width="45.7109375" customWidth="1"/>
    <col min="2" max="3" width="15.7109375" style="2" customWidth="1"/>
    <col min="5" max="5" width="34.85546875" customWidth="1"/>
    <col min="9" max="9" width="11.7109375" customWidth="1"/>
  </cols>
  <sheetData>
    <row r="2" spans="1:6" ht="18.600000000000001">
      <c r="A2" s="1" t="s">
        <v>0</v>
      </c>
    </row>
    <row r="4" spans="1:6" ht="15.6">
      <c r="A4" s="9" t="s">
        <v>1</v>
      </c>
    </row>
    <row r="5" spans="1:6">
      <c r="E5" s="3" t="s">
        <v>2</v>
      </c>
      <c r="F5" s="5">
        <v>0.25</v>
      </c>
    </row>
    <row r="6" spans="1:6">
      <c r="E6" s="3" t="s">
        <v>3</v>
      </c>
      <c r="F6" s="5">
        <v>0.4</v>
      </c>
    </row>
    <row r="7" spans="1:6">
      <c r="B7" s="10" t="s">
        <v>4</v>
      </c>
      <c r="C7" s="10" t="s">
        <v>5</v>
      </c>
      <c r="E7" s="3" t="s">
        <v>6</v>
      </c>
      <c r="F7" s="29">
        <v>0.16750000000000001</v>
      </c>
    </row>
    <row r="8" spans="1:6">
      <c r="A8" s="3" t="s">
        <v>7</v>
      </c>
      <c r="B8" s="4">
        <f>C10</f>
        <v>0</v>
      </c>
      <c r="C8" s="4"/>
      <c r="E8" s="3" t="s">
        <v>8</v>
      </c>
      <c r="F8" s="27">
        <v>0</v>
      </c>
    </row>
    <row r="9" spans="1:6">
      <c r="A9" s="3" t="s">
        <v>9</v>
      </c>
      <c r="B9" s="4">
        <f>C10*F5</f>
        <v>0</v>
      </c>
      <c r="C9" s="4"/>
      <c r="E9" s="3" t="s">
        <v>10</v>
      </c>
      <c r="F9" s="32">
        <v>0.158</v>
      </c>
    </row>
    <row r="10" spans="1:6">
      <c r="A10" s="3" t="s">
        <v>11</v>
      </c>
      <c r="B10" s="4"/>
      <c r="C10" s="7">
        <v>0</v>
      </c>
      <c r="E10" s="3" t="s">
        <v>12</v>
      </c>
      <c r="F10" s="31">
        <v>0</v>
      </c>
    </row>
    <row r="11" spans="1:6">
      <c r="A11" s="3" t="s">
        <v>13</v>
      </c>
      <c r="B11" s="4"/>
      <c r="C11" s="30">
        <f>C10*F8</f>
        <v>0</v>
      </c>
      <c r="E11" s="3" t="s">
        <v>14</v>
      </c>
      <c r="F11" s="8">
        <v>0</v>
      </c>
    </row>
    <row r="12" spans="1:6">
      <c r="A12" s="3" t="s">
        <v>15</v>
      </c>
      <c r="B12" s="4"/>
      <c r="C12" s="4">
        <f>C10*F9</f>
        <v>0</v>
      </c>
    </row>
    <row r="13" spans="1:6">
      <c r="A13" s="3" t="s">
        <v>16</v>
      </c>
      <c r="B13" s="4"/>
      <c r="C13" s="4">
        <f>C10*F10</f>
        <v>0</v>
      </c>
    </row>
    <row r="14" spans="1:6">
      <c r="A14" s="3" t="s">
        <v>17</v>
      </c>
      <c r="B14" s="4"/>
      <c r="C14" s="4">
        <f>C10*F11</f>
        <v>0</v>
      </c>
    </row>
    <row r="15" spans="1:6">
      <c r="A15" s="3" t="s">
        <v>18</v>
      </c>
      <c r="B15" s="26" t="str">
        <f>IF((B8+B9)&gt;=1000,C10*F7*F6,"0")</f>
        <v>0</v>
      </c>
      <c r="C15" s="4"/>
    </row>
    <row r="16" spans="1:6">
      <c r="A16" s="3" t="s">
        <v>19</v>
      </c>
      <c r="B16" s="26" t="str">
        <f>IF((B8+B9)&gt;=1000,C10*F10*F6,"0")</f>
        <v>0</v>
      </c>
      <c r="C16" s="4"/>
    </row>
    <row r="17" spans="1:9">
      <c r="A17" s="11" t="s">
        <v>20</v>
      </c>
      <c r="B17" s="12">
        <f>SUM(B8:B16)</f>
        <v>0</v>
      </c>
      <c r="C17" s="12">
        <f>SUM(C8:C16)</f>
        <v>0</v>
      </c>
    </row>
    <row r="19" spans="1:9">
      <c r="A19" s="3" t="s">
        <v>21</v>
      </c>
      <c r="B19" s="34">
        <f>C17-B17</f>
        <v>0</v>
      </c>
      <c r="C19" s="35"/>
    </row>
    <row r="20" spans="1:9">
      <c r="H20" s="2"/>
    </row>
    <row r="22" spans="1:9">
      <c r="C22" s="6"/>
    </row>
    <row r="23" spans="1:9">
      <c r="A23" s="18" t="s">
        <v>22</v>
      </c>
      <c r="B23" s="19"/>
      <c r="C23" s="19"/>
      <c r="D23" s="20"/>
      <c r="E23" s="20"/>
      <c r="F23" s="20"/>
      <c r="G23" s="20"/>
      <c r="H23" s="20"/>
      <c r="I23" s="21"/>
    </row>
    <row r="24" spans="1:9">
      <c r="A24" s="14" t="s">
        <v>23</v>
      </c>
      <c r="B24" s="15"/>
      <c r="C24" s="15"/>
      <c r="D24" s="16"/>
      <c r="E24" s="16"/>
      <c r="F24" s="16"/>
      <c r="G24" s="16"/>
      <c r="H24" s="16"/>
      <c r="I24" s="17"/>
    </row>
    <row r="25" spans="1:9">
      <c r="A25" s="14" t="s">
        <v>24</v>
      </c>
      <c r="B25" s="15"/>
      <c r="C25" s="15"/>
      <c r="D25" s="16"/>
      <c r="E25" s="16"/>
      <c r="F25" s="16"/>
      <c r="G25" s="16"/>
      <c r="H25" s="16"/>
      <c r="I25" s="17"/>
    </row>
    <row r="26" spans="1:9">
      <c r="A26" s="14" t="s">
        <v>25</v>
      </c>
      <c r="B26" s="15"/>
      <c r="C26" s="15"/>
      <c r="D26" s="16"/>
      <c r="E26" s="16"/>
      <c r="F26" s="16"/>
      <c r="G26" s="16"/>
      <c r="H26" s="16"/>
      <c r="I26" s="17"/>
    </row>
    <row r="27" spans="1:9">
      <c r="A27" s="14"/>
      <c r="B27" s="15"/>
      <c r="C27" s="15"/>
      <c r="D27" s="16"/>
      <c r="E27" s="16"/>
      <c r="F27" s="16"/>
      <c r="G27" s="16"/>
      <c r="H27" s="16"/>
      <c r="I27" s="17"/>
    </row>
    <row r="28" spans="1:9">
      <c r="A28" t="s">
        <v>26</v>
      </c>
      <c r="B28" s="15"/>
      <c r="C28" s="15"/>
      <c r="D28" s="16"/>
      <c r="E28" s="16"/>
      <c r="F28" s="16"/>
      <c r="G28" s="16"/>
      <c r="H28" s="16"/>
      <c r="I28" s="17"/>
    </row>
    <row r="29" spans="1:9">
      <c r="A29" s="22" t="s">
        <v>27</v>
      </c>
      <c r="B29" s="23"/>
      <c r="C29" s="23"/>
      <c r="D29" s="24"/>
      <c r="E29" s="24"/>
      <c r="F29" s="24"/>
      <c r="G29" s="24"/>
      <c r="H29" s="24"/>
      <c r="I29" s="25"/>
    </row>
    <row r="35" spans="1:1">
      <c r="A35" s="33"/>
    </row>
  </sheetData>
  <mergeCells count="1">
    <mergeCell ref="B19:C19"/>
  </mergeCells>
  <pageMargins left="0.7" right="0.7" top="0.75" bottom="0.75" header="0.3" footer="0.3"/>
  <pageSetup paperSize="9" orientation="landscape" r:id="rId1"/>
  <headerFooter>
    <oddHeader xml:space="preserve">&amp;R2016-01-11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28"/>
  <sheetViews>
    <sheetView zoomScaleNormal="100" workbookViewId="0">
      <selection activeCell="A44" sqref="A44"/>
    </sheetView>
  </sheetViews>
  <sheetFormatPr defaultRowHeight="14.45"/>
  <cols>
    <col min="1" max="1" width="46.140625" customWidth="1"/>
    <col min="2" max="3" width="15.7109375" style="2" customWidth="1"/>
    <col min="5" max="5" width="34.85546875" customWidth="1"/>
    <col min="9" max="9" width="11" customWidth="1"/>
  </cols>
  <sheetData>
    <row r="2" spans="1:6" ht="18.600000000000001">
      <c r="A2" s="1" t="s">
        <v>28</v>
      </c>
    </row>
    <row r="4" spans="1:6">
      <c r="E4" s="3" t="s">
        <v>2</v>
      </c>
      <c r="F4" s="5">
        <v>0.25</v>
      </c>
    </row>
    <row r="5" spans="1:6">
      <c r="E5" s="3" t="s">
        <v>3</v>
      </c>
      <c r="F5" s="5">
        <v>0.05</v>
      </c>
    </row>
    <row r="6" spans="1:6">
      <c r="B6" s="10" t="s">
        <v>4</v>
      </c>
      <c r="C6" s="10" t="s">
        <v>5</v>
      </c>
      <c r="E6" s="3" t="s">
        <v>6</v>
      </c>
      <c r="F6" s="29">
        <v>0.16750000000000001</v>
      </c>
    </row>
    <row r="7" spans="1:6">
      <c r="A7" s="3" t="s">
        <v>7</v>
      </c>
      <c r="B7" s="4">
        <f>C9</f>
        <v>206888</v>
      </c>
      <c r="C7" s="4"/>
      <c r="E7" s="3" t="s">
        <v>8</v>
      </c>
      <c r="F7" s="27">
        <v>0</v>
      </c>
    </row>
    <row r="8" spans="1:6">
      <c r="A8" s="3" t="s">
        <v>29</v>
      </c>
      <c r="B8" s="4">
        <v>0</v>
      </c>
      <c r="C8" s="4"/>
      <c r="E8" s="3" t="s">
        <v>10</v>
      </c>
      <c r="F8" s="32">
        <v>0.158</v>
      </c>
    </row>
    <row r="9" spans="1:6">
      <c r="A9" s="3" t="s">
        <v>11</v>
      </c>
      <c r="B9" s="4"/>
      <c r="C9" s="28">
        <v>206888</v>
      </c>
      <c r="E9" s="3" t="s">
        <v>12</v>
      </c>
      <c r="F9" s="31">
        <v>0.03</v>
      </c>
    </row>
    <row r="10" spans="1:6">
      <c r="A10" s="3" t="s">
        <v>13</v>
      </c>
      <c r="B10" s="4"/>
      <c r="C10" s="4">
        <f>C9*F7</f>
        <v>0</v>
      </c>
      <c r="E10" s="3" t="s">
        <v>14</v>
      </c>
      <c r="F10" s="8">
        <v>7.0099999999999996E-2</v>
      </c>
    </row>
    <row r="11" spans="1:6">
      <c r="A11" s="3" t="s">
        <v>15</v>
      </c>
      <c r="B11" s="4"/>
      <c r="C11" s="4">
        <f>C9*F8</f>
        <v>32688.304</v>
      </c>
    </row>
    <row r="12" spans="1:6">
      <c r="A12" s="3" t="s">
        <v>16</v>
      </c>
      <c r="B12" s="4"/>
      <c r="C12" s="4">
        <f>C9*F9</f>
        <v>6206.6399999999994</v>
      </c>
    </row>
    <row r="13" spans="1:6">
      <c r="A13" s="3" t="s">
        <v>17</v>
      </c>
      <c r="B13" s="4"/>
      <c r="C13" s="4">
        <f>C9*F10</f>
        <v>14502.8488</v>
      </c>
    </row>
    <row r="14" spans="1:6">
      <c r="A14" s="3" t="s">
        <v>18</v>
      </c>
      <c r="B14" s="26">
        <f>IF((B7+B8)&gt;=1000,C9*F6*F5,"0")</f>
        <v>1732.6870000000004</v>
      </c>
      <c r="C14" s="4"/>
      <c r="E14" s="2"/>
    </row>
    <row r="15" spans="1:6">
      <c r="A15" s="3" t="s">
        <v>19</v>
      </c>
      <c r="B15" s="26">
        <f>IF((B7+B8)&gt;=1000,C9*F9*F5,"0")</f>
        <v>310.33199999999999</v>
      </c>
      <c r="C15" s="4"/>
    </row>
    <row r="16" spans="1:6">
      <c r="A16" s="11" t="s">
        <v>20</v>
      </c>
      <c r="B16" s="12">
        <f>SUM(B7:B15)</f>
        <v>208931.019</v>
      </c>
      <c r="C16" s="12">
        <f>SUM(C7:C15)</f>
        <v>260285.79280000002</v>
      </c>
      <c r="D16" s="13"/>
      <c r="E16" s="2"/>
      <c r="F16" s="2"/>
    </row>
    <row r="17" spans="1:9">
      <c r="F17" s="2"/>
    </row>
    <row r="18" spans="1:9">
      <c r="A18" s="3" t="s">
        <v>30</v>
      </c>
      <c r="B18" s="34">
        <f>C16-B16</f>
        <v>51354.773800000024</v>
      </c>
      <c r="C18" s="35"/>
      <c r="E18" s="2"/>
      <c r="F18" s="2"/>
    </row>
    <row r="20" spans="1:9">
      <c r="G20" s="2"/>
    </row>
    <row r="21" spans="1:9">
      <c r="C21" s="6"/>
    </row>
    <row r="22" spans="1:9">
      <c r="A22" s="18" t="s">
        <v>22</v>
      </c>
      <c r="B22" s="19"/>
      <c r="C22" s="19"/>
      <c r="D22" s="20"/>
      <c r="E22" s="20"/>
      <c r="F22" s="20"/>
      <c r="G22" s="20"/>
      <c r="H22" s="20"/>
      <c r="I22" s="21"/>
    </row>
    <row r="23" spans="1:9">
      <c r="A23" s="14" t="s">
        <v>23</v>
      </c>
      <c r="B23" s="15"/>
      <c r="C23" s="15"/>
      <c r="D23" s="16"/>
      <c r="E23" s="16"/>
      <c r="F23" s="16"/>
      <c r="G23" s="16"/>
      <c r="H23" s="16"/>
      <c r="I23" s="17"/>
    </row>
    <row r="24" spans="1:9">
      <c r="A24" s="14" t="s">
        <v>24</v>
      </c>
      <c r="B24" s="15"/>
      <c r="C24" s="15"/>
      <c r="D24" s="16"/>
      <c r="E24" s="16"/>
      <c r="F24" s="16"/>
      <c r="G24" s="16"/>
      <c r="H24" s="16"/>
      <c r="I24" s="17"/>
    </row>
    <row r="25" spans="1:9">
      <c r="A25" s="14" t="s">
        <v>25</v>
      </c>
      <c r="B25" s="15"/>
      <c r="C25" s="15"/>
      <c r="D25" s="16"/>
      <c r="E25" s="16"/>
      <c r="F25" s="16"/>
      <c r="G25" s="16"/>
      <c r="H25" s="16"/>
      <c r="I25" s="17"/>
    </row>
    <row r="26" spans="1:9">
      <c r="A26" s="14"/>
      <c r="B26" s="15"/>
      <c r="C26" s="15"/>
      <c r="D26" s="16"/>
      <c r="E26" s="16"/>
      <c r="F26" s="16"/>
      <c r="G26" s="16"/>
      <c r="H26" s="16"/>
      <c r="I26" s="17"/>
    </row>
    <row r="27" spans="1:9">
      <c r="A27" t="s">
        <v>26</v>
      </c>
      <c r="B27" s="15"/>
      <c r="C27" s="15"/>
      <c r="D27" s="16"/>
      <c r="E27" s="16"/>
      <c r="F27" s="16"/>
      <c r="G27" s="16"/>
      <c r="H27" s="16"/>
      <c r="I27" s="17"/>
    </row>
    <row r="28" spans="1:9">
      <c r="A28" s="22" t="s">
        <v>27</v>
      </c>
      <c r="B28" s="23"/>
      <c r="C28" s="23"/>
      <c r="D28" s="24"/>
      <c r="E28" s="24"/>
      <c r="F28" s="24"/>
      <c r="G28" s="24"/>
      <c r="H28" s="24"/>
      <c r="I28" s="25"/>
    </row>
  </sheetData>
  <mergeCells count="1">
    <mergeCell ref="B18:C18"/>
  </mergeCells>
  <pageMargins left="0.7" right="0.7" top="0.75" bottom="0.75" header="0.3" footer="0.3"/>
  <pageSetup paperSize="9" orientation="landscape" r:id="rId1"/>
  <headerFooter>
    <oddHeader>&amp;R2016-01-11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27D93309392348B87F9503A5215CAA" ma:contentTypeVersion="10" ma:contentTypeDescription="Create a new document." ma:contentTypeScope="" ma:versionID="54f08f40a9ce814992394224bb49c3ce">
  <xsd:schema xmlns:xsd="http://www.w3.org/2001/XMLSchema" xmlns:xs="http://www.w3.org/2001/XMLSchema" xmlns:p="http://schemas.microsoft.com/office/2006/metadata/properties" xmlns:ns2="fc4dbdf7-dc8d-4bb1-8dcd-22ba12403840" xmlns:ns3="6cd04a28-a714-4683-92b9-e44f3905cc32" targetNamespace="http://schemas.microsoft.com/office/2006/metadata/properties" ma:root="true" ma:fieldsID="81ee662bdf8e29895ad32dc94f029ccc" ns2:_="" ns3:_="">
    <xsd:import namespace="fc4dbdf7-dc8d-4bb1-8dcd-22ba12403840"/>
    <xsd:import namespace="6cd04a28-a714-4683-92b9-e44f3905cc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4dbdf7-dc8d-4bb1-8dcd-22ba124038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d04a28-a714-4683-92b9-e44f3905cc3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cd04a28-a714-4683-92b9-e44f3905cc32">
      <UserInfo>
        <DisplayName>Charlotte Ståhl</DisplayName>
        <AccountId>61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6A3D9F-30B9-4FEE-BEF3-9C9D926EE94E}"/>
</file>

<file path=customXml/itemProps2.xml><?xml version="1.0" encoding="utf-8"?>
<ds:datastoreItem xmlns:ds="http://schemas.openxmlformats.org/officeDocument/2006/customXml" ds:itemID="{EE74D3E4-80B4-4D43-8CE1-3F514C06F4D0}"/>
</file>

<file path=customXml/itemProps3.xml><?xml version="1.0" encoding="utf-8"?>
<ds:datastoreItem xmlns:ds="http://schemas.openxmlformats.org/officeDocument/2006/customXml" ds:itemID="{F9B9DFD7-147D-4F91-BF50-F066AFDBA6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Mall beräkning av medfinansiering för H2020-projekt</dc:title>
  <dc:subject/>
  <dc:creator>Ekonomienheten</dc:creator>
  <cp:keywords/>
  <dc:description/>
  <cp:lastModifiedBy>Lacey Näsman</cp:lastModifiedBy>
  <cp:revision/>
  <dcterms:created xsi:type="dcterms:W3CDTF">2015-10-28T08:35:32Z</dcterms:created>
  <dcterms:modified xsi:type="dcterms:W3CDTF">2023-02-13T09:42:06Z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0x010100A927D93309392348B87F9503A5215CAA</vt:lpwstr>
  </property>
  <property fmtid="{D5CDD505-2E9C-101B-9397-08002B2CF9AE}" pid="3" name="Year">
    <vt:lpwstr>2016</vt:lpwstr>
  </property>
  <property fmtid="{D5CDD505-2E9C-101B-9397-08002B2CF9AE}" pid="4" name="Responsible">
    <vt:lpwstr/>
  </property>
</Properties>
</file>